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<sst xmlns="http://schemas.openxmlformats.org/spreadsheetml/2006/main" count="210" uniqueCount="205">
  <si>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</si>
  <si>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</si>
  <si>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</si>
  <si>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</si>
  <si>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</si>
  <si>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</si>
  <si>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</si>
  <si>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</si>
  <si>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</si>
  <si>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</si>
  <si>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</si>
  <si>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</si>
  <si>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</si>
  <si>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</si>
  <si>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</si>
  <si>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</si>
  <si>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</si>
  <si>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</si>
  <si>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</si>
  <si>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</si>
  <si>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</si>
  <si>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</si>
  <si>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</si>
  <si>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</si>
  <si>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</si>
  <si>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</si>
  <si>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</si>
  <si>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</si>
  <si>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</si>
  <si>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</si>
  <si>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</si>
  <si>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</si>
  <si>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</si>
  <si>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</si>
  <si>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</si>
  <si>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</si>
  <si>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</si>
  <si>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</si>
  <si>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</si>
  <si>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</si>
  <si>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</si>
  <si>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</si>
  <si>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</si>
  <si>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</si>
  <si>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</si>
  <si>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</si>
  <si>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</si>
  <si>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</si>
  <si>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</si>
  <si>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</si>
  <si>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</si>
  <si>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</si>
  <si>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</si>
  <si>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</si>
  <si>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</si>
  <si>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</si>
  <si>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</si>
  <si>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</si>
  <si>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</si>
  <si>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</si>
  <si>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</si>
  <si>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</si>
  <si>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</si>
  <si>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</si>
  <si>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</si>
  <si>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</si>
  <si>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</si>
  <si>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</si>
  <si>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</si>
  <si>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</si>
  <si>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</si>
  <si>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</si>
  <si>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</si>
  <si>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</si>
  <si>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</si>
  <si>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</si>
  <si>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</si>
  <si>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</si>
  <si>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</si>
  <si>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</si>
  <si>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</si>
  <si>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</si>
  <si>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</si>
  <si>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</si>
  <si>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</si>
  <si>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</si>
  <si>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</si>
  <si>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</si>
  <si>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</si>
  <si>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</si>
  <si>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</si>
  <si>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</si>
  <si>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</si>
  <si>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</si>
  <si>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</si>
  <si>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</si>
  <si>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</si>
  <si>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</si>
  <si>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</si>
  <si>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</si>
  <si>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</si>
  <si>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</si>
  <si>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</si>
  <si>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</si>
  <si>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</si>
  <si>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</si>
  <si>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</si>
  <si>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</si>
  <si>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</si>
  <si>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</si>
  <si>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</si>
  <si>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</si>
  <si>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</si>
  <si>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</si>
  <si>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</si>
  <si>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</si>
  <si>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</si>
  <si>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</si>
  <si>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</si>
  <si>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</si>
  <si>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</si>
  <si>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</si>
  <si>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</si>
  <si>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</si>
  <si>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</si>
  <si>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</si>
  <si>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</si>
  <si>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</si>
  <si>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</si>
  <si>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</si>
  <si>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</si>
  <si>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</si>
  <si>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</si>
  <si>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</si>
  <si>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</si>
  <si>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</si>
  <si>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</si>
  <si>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</si>
  <si>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</si>
  <si>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</si>
  <si>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</si>
  <si>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</si>
  <si>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</si>
  <si>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</si>
  <si>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</si>
  <si>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</si>
  <si>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</si>
  <si>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</si>
  <si>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</si>
  <si>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</si>
  <si>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</si>
  <si>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</si>
  <si>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</si>
  <si>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</si>
  <si>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</si>
  <si>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</si>
  <si>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</si>
  <si>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</si>
  <si>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</si>
  <si>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</si>
  <si>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</si>
  <si>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</si>
  <si>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</si>
  <si>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</si>
  <si>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</si>
  <si>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</si>
  <si>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</si>
  <si>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</si>
  <si>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</si>
  <si>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</si>
  <si>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</si>
  <si>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</si>
  <si>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</si>
  <si>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</si>
  <si>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</si>
  <si>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</si>
  <si>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</si>
  <si>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</si>
  <si>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</si>
  <si>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</si>
  <si>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</si>
  <si>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</si>
  <si>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</si>
  <si>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</si>
  <si>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</si>
  <si>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</si>
  <si>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</si>
  <si>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</si>
  <si>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</si>
  <si>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</si>
  <si>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</si>
  <si>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</si>
  <si>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</si>
  <si>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</si>
  <si>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</si>
  <si>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العامة للتعدين</t>
  </si>
  <si>
    <t>GENERAL MINING  CPMPANY PLC</t>
  </si>
  <si>
    <t>-</t>
  </si>
  <si>
    <t>Cash Dividends</t>
  </si>
  <si>
    <t>Stock Dividends</t>
  </si>
  <si>
    <t>Non-controlling Interest</t>
  </si>
  <si>
    <t>أرباح موزعة</t>
  </si>
  <si>
    <t>أسهم موزعة</t>
  </si>
  <si>
    <t xml:space="preserve">التغير المتراكم في القيمة العادلة </t>
  </si>
  <si>
    <t>حقوق غير المسيطرين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</si>
</sst>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D7" sqref="D7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196</v>
      </c>
      <c r="E2" s="18"/>
      <c r="F2" s="18">
        <v>141005</v>
      </c>
      <c r="G2" s="18"/>
      <c r="H2" s="18"/>
      <c r="I2" s="33" t="s">
        <v>195</v>
      </c>
    </row>
    <row r="4" spans="4:9" ht="24.95" customHeight="1">
      <c r="D4" s="44" t="s">
        <v>183</v>
      </c>
      <c r="E4" s="45">
        <v>2015</v>
      </c>
      <c r="F4" s="45">
        <v>2014</v>
      </c>
      <c r="G4" s="45">
        <v>2013</v>
      </c>
      <c r="H4" s="45">
        <v>2012</v>
      </c>
      <c r="I4" s="46" t="s">
        <v>0</v>
      </c>
    </row>
    <row r="5" spans="4:9" ht="20.100000000000001" customHeight="1">
      <c r="D5" s="9" t="s">
        <v>122</v>
      </c>
      <c r="E5" s="22">
        <v>1</v>
      </c>
      <c r="F5" s="22">
        <v>1</v>
      </c>
      <c r="G5" s="22">
        <v>1</v>
      </c>
      <c r="H5" s="22">
        <v>1</v>
      </c>
      <c r="I5" s="3" t="s">
        <v>136</v>
      </c>
    </row>
    <row r="6" spans="4:9" ht="20.100000000000001" customHeight="1">
      <c r="D6" s="10" t="s">
        <v>123</v>
      </c>
      <c r="E6" s="13">
        <v>1.99</v>
      </c>
      <c r="F6" s="13">
        <v>2.2400000000000002</v>
      </c>
      <c r="G6" s="13">
        <v>3.9</v>
      </c>
      <c r="H6" s="13">
        <v>5.21</v>
      </c>
      <c r="I6" s="4" t="s">
        <v>137</v>
      </c>
    </row>
    <row r="7" spans="4:9" ht="20.100000000000001" customHeight="1">
      <c r="D7" s="10" t="s">
        <v>124</v>
      </c>
      <c r="E7" s="14">
        <v>5790.34</v>
      </c>
      <c r="F7" s="14">
        <v>14783.51</v>
      </c>
      <c r="G7" s="14">
        <v>4112.96</v>
      </c>
      <c r="H7" s="14">
        <v>16387.2</v>
      </c>
      <c r="I7" s="4" t="s">
        <v>138</v>
      </c>
    </row>
    <row r="8" spans="4:9" ht="20.100000000000001" customHeight="1">
      <c r="D8" s="10" t="s">
        <v>24</v>
      </c>
      <c r="E8" s="14">
        <v>2884</v>
      </c>
      <c r="F8" s="14">
        <v>4963</v>
      </c>
      <c r="G8" s="14">
        <v>942</v>
      </c>
      <c r="H8" s="14">
        <v>3837</v>
      </c>
      <c r="I8" s="4" t="s">
        <v>1</v>
      </c>
    </row>
    <row r="9" spans="4:9" ht="20.100000000000001" customHeight="1">
      <c r="D9" s="10" t="s">
        <v>25</v>
      </c>
      <c r="E9" s="14">
        <v>12</v>
      </c>
      <c r="F9" s="14">
        <v>49</v>
      </c>
      <c r="G9" s="14">
        <v>19</v>
      </c>
      <c r="H9" s="14">
        <v>67</v>
      </c>
      <c r="I9" s="4" t="s">
        <v>2</v>
      </c>
    </row>
    <row r="10" spans="4:9" ht="20.100000000000001" customHeight="1">
      <c r="D10" s="10" t="s">
        <v>26</v>
      </c>
      <c r="E10" s="14">
        <v>1500000</v>
      </c>
      <c r="F10" s="14">
        <v>1500000</v>
      </c>
      <c r="G10" s="14">
        <v>1500000</v>
      </c>
      <c r="H10" s="14">
        <v>1500000</v>
      </c>
      <c r="I10" s="4" t="s">
        <v>23</v>
      </c>
    </row>
    <row r="11" spans="4:9" ht="20.100000000000001" customHeight="1">
      <c r="D11" s="10" t="s">
        <v>125</v>
      </c>
      <c r="E11" s="14">
        <v>2985000</v>
      </c>
      <c r="F11" s="14">
        <v>3360000</v>
      </c>
      <c r="G11" s="14">
        <v>5850000</v>
      </c>
      <c r="H11" s="14">
        <v>7815000</v>
      </c>
      <c r="I11" s="4" t="s">
        <v>139</v>
      </c>
    </row>
    <row r="12" spans="4:9" ht="20.100000000000001" customHeight="1">
      <c r="D12" s="11" t="s">
        <v>27</v>
      </c>
      <c r="E12" s="15">
        <v>42369</v>
      </c>
      <c r="F12" s="15">
        <v>42004</v>
      </c>
      <c r="G12" s="15">
        <v>41639</v>
      </c>
      <c r="H12" s="15">
        <v>41274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154</v>
      </c>
      <c r="E15" s="47"/>
      <c r="F15" s="47"/>
      <c r="G15" s="47"/>
      <c r="H15" s="47"/>
      <c r="I15" s="46" t="s">
        <v>140</v>
      </c>
    </row>
    <row r="16" spans="4:9" ht="20.100000000000001" customHeight="1">
      <c r="D16" s="9" t="s">
        <v>67</v>
      </c>
      <c r="E16" s="56">
        <v>67039</v>
      </c>
      <c r="F16" s="56">
        <v>119190</v>
      </c>
      <c r="G16" s="56">
        <v>575573</v>
      </c>
      <c r="H16" s="56">
        <v>900776</v>
      </c>
      <c r="I16" s="3" t="s">
        <v>57</v>
      </c>
    </row>
    <row r="17" spans="4:9" ht="20.100000000000001" customHeight="1">
      <c r="D17" s="10" t="s">
        <v>126</v>
      </c>
      <c r="E17" s="57">
        <v>57615</v>
      </c>
      <c r="F17" s="57">
        <v>145768</v>
      </c>
      <c r="G17" s="57">
        <v>27290</v>
      </c>
      <c r="H17" s="57">
        <v>612793</v>
      </c>
      <c r="I17" s="4" t="s">
        <v>58</v>
      </c>
    </row>
    <row r="18" spans="4:9" ht="20.100000000000001" customHeight="1">
      <c r="D18" s="19" t="s">
        <v>175</v>
      </c>
      <c r="E18" s="57">
        <v>0</v>
      </c>
      <c r="F18" s="57">
        <v>0</v>
      </c>
      <c r="G18" s="57">
        <v>0</v>
      </c>
      <c r="H18" s="57">
        <v>0</v>
      </c>
      <c r="I18" s="4" t="s">
        <v>165</v>
      </c>
    </row>
    <row r="19" spans="4:9" ht="20.100000000000001" customHeight="1">
      <c r="D19" s="19" t="s">
        <v>176</v>
      </c>
      <c r="E19" s="57">
        <v>0</v>
      </c>
      <c r="F19" s="57">
        <v>9000</v>
      </c>
      <c r="G19" s="57">
        <v>14000</v>
      </c>
      <c r="H19" s="57">
        <v>1005894</v>
      </c>
      <c r="I19" s="4" t="s">
        <v>166</v>
      </c>
    </row>
    <row r="20" spans="4:9" ht="20.100000000000001" customHeight="1">
      <c r="D20" s="19" t="s">
        <v>177</v>
      </c>
      <c r="E20" s="57">
        <v>322160</v>
      </c>
      <c r="F20" s="57">
        <v>355188</v>
      </c>
      <c r="G20" s="57">
        <v>345513</v>
      </c>
      <c r="H20" s="57">
        <v>269114</v>
      </c>
      <c r="I20" s="4" t="s">
        <v>167</v>
      </c>
    </row>
    <row r="21" spans="4:9" ht="20.100000000000001" customHeight="1">
      <c r="D21" s="19" t="s">
        <v>178</v>
      </c>
      <c r="E21" s="57">
        <v>438742</v>
      </c>
      <c r="F21" s="57">
        <v>678194</v>
      </c>
      <c r="G21" s="57">
        <v>573399</v>
      </c>
      <c r="H21" s="57">
        <v>744142</v>
      </c>
      <c r="I21" s="4" t="s">
        <v>168</v>
      </c>
    </row>
    <row r="22" spans="4:9" ht="20.100000000000001" customHeight="1">
      <c r="D22" s="19" t="s">
        <v>179</v>
      </c>
      <c r="E22" s="57">
        <v>0</v>
      </c>
      <c r="F22" s="57">
        <v>0</v>
      </c>
      <c r="G22" s="57">
        <v>0</v>
      </c>
      <c r="H22" s="57">
        <v>0</v>
      </c>
      <c r="I22" s="4" t="s">
        <v>169</v>
      </c>
    </row>
    <row r="23" spans="4:9" ht="20.100000000000001" customHeight="1">
      <c r="D23" s="10" t="s">
        <v>68</v>
      </c>
      <c r="E23" s="57">
        <v>922578</v>
      </c>
      <c r="F23" s="57">
        <v>1359527</v>
      </c>
      <c r="G23" s="57">
        <v>1588550</v>
      </c>
      <c r="H23" s="57">
        <v>2392865</v>
      </c>
      <c r="I23" s="4" t="s">
        <v>59</v>
      </c>
    </row>
    <row r="24" spans="4:9" ht="20.100000000000001" customHeight="1">
      <c r="D24" s="10" t="s">
        <v>96</v>
      </c>
      <c r="E24" s="57">
        <v>12458</v>
      </c>
      <c r="F24" s="57">
        <v>13249</v>
      </c>
      <c r="G24" s="57">
        <v>18588</v>
      </c>
      <c r="H24" s="57">
        <v>0</v>
      </c>
      <c r="I24" s="4" t="s">
        <v>80</v>
      </c>
    </row>
    <row r="25" spans="4:9" ht="20.100000000000001" customHeight="1">
      <c r="D25" s="10" t="s">
        <v>156</v>
      </c>
      <c r="E25" s="57">
        <v>261077</v>
      </c>
      <c r="F25" s="57">
        <v>513927</v>
      </c>
      <c r="G25" s="57">
        <v>632818</v>
      </c>
      <c r="H25" s="57">
        <v>755177</v>
      </c>
      <c r="I25" s="4" t="s">
        <v>170</v>
      </c>
    </row>
    <row r="26" spans="4:9" ht="20.100000000000001" customHeight="1">
      <c r="D26" s="10" t="s">
        <v>180</v>
      </c>
      <c r="E26" s="57">
        <v>0</v>
      </c>
      <c r="F26" s="57">
        <v>0</v>
      </c>
      <c r="G26" s="57">
        <v>0</v>
      </c>
      <c r="H26" s="57">
        <v>0</v>
      </c>
      <c r="I26" s="4" t="s">
        <v>171</v>
      </c>
    </row>
    <row r="27" spans="4:9" ht="20.100000000000001" customHeight="1">
      <c r="D27" s="10" t="s">
        <v>97</v>
      </c>
      <c r="E27" s="57">
        <v>0</v>
      </c>
      <c r="F27" s="57">
        <v>0</v>
      </c>
      <c r="G27" s="57">
        <v>0</v>
      </c>
      <c r="H27" s="57">
        <v>0</v>
      </c>
      <c r="I27" s="4" t="s">
        <v>81</v>
      </c>
    </row>
    <row r="28" spans="4:9" ht="20.100000000000001" customHeight="1">
      <c r="D28" s="10" t="s">
        <v>69</v>
      </c>
      <c r="E28" s="57">
        <v>261077</v>
      </c>
      <c r="F28" s="57">
        <v>513927</v>
      </c>
      <c r="G28" s="57">
        <v>632818</v>
      </c>
      <c r="H28" s="57">
        <v>755177</v>
      </c>
      <c r="I28" s="4" t="s">
        <v>172</v>
      </c>
    </row>
    <row r="29" spans="4:9" ht="20.100000000000001" customHeight="1">
      <c r="D29" s="10" t="s">
        <v>70</v>
      </c>
      <c r="E29" s="57">
        <v>0</v>
      </c>
      <c r="F29" s="57">
        <v>0</v>
      </c>
      <c r="G29" s="57">
        <v>0</v>
      </c>
      <c r="H29" s="57">
        <v>13644</v>
      </c>
      <c r="I29" s="4" t="s">
        <v>173</v>
      </c>
    </row>
    <row r="30" spans="4:9" ht="20.100000000000001" customHeight="1">
      <c r="D30" s="21" t="s">
        <v>28</v>
      </c>
      <c r="E30" s="58">
        <v>1196113</v>
      </c>
      <c r="F30" s="58">
        <v>1886703</v>
      </c>
      <c r="G30" s="58">
        <v>2239956</v>
      </c>
      <c r="H30" s="58">
        <v>3161686</v>
      </c>
      <c r="I30" s="36" t="s">
        <v>174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129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127</v>
      </c>
      <c r="E34" s="53"/>
      <c r="F34" s="53"/>
      <c r="G34" s="53"/>
      <c r="H34" s="53"/>
      <c r="I34" s="46" t="s">
        <v>141</v>
      </c>
    </row>
    <row r="35" spans="4:9" ht="20.100000000000001" customHeight="1">
      <c r="D35" s="9" t="s">
        <v>98</v>
      </c>
      <c r="E35" s="56">
        <v>18536</v>
      </c>
      <c r="F35" s="56">
        <v>179212</v>
      </c>
      <c r="G35" s="56">
        <v>192856</v>
      </c>
      <c r="H35" s="56">
        <v>998693</v>
      </c>
      <c r="I35" s="3" t="s">
        <v>148</v>
      </c>
    </row>
    <row r="36" spans="4:9" ht="20.100000000000001" customHeight="1">
      <c r="D36" s="10" t="s">
        <v>99</v>
      </c>
      <c r="E36" s="57">
        <v>0</v>
      </c>
      <c r="F36" s="57">
        <v>84497</v>
      </c>
      <c r="G36" s="57">
        <v>0</v>
      </c>
      <c r="H36" s="57">
        <v>0</v>
      </c>
      <c r="I36" s="4" t="s">
        <v>149</v>
      </c>
    </row>
    <row r="37" spans="4:9" ht="20.100000000000001" customHeight="1">
      <c r="D37" s="10" t="s">
        <v>100</v>
      </c>
      <c r="E37" s="57">
        <v>0</v>
      </c>
      <c r="F37" s="57">
        <v>0</v>
      </c>
      <c r="G37" s="57">
        <v>0</v>
      </c>
      <c r="H37" s="57">
        <v>0</v>
      </c>
      <c r="I37" s="4" t="s">
        <v>82</v>
      </c>
    </row>
    <row r="38" spans="4:9" ht="20.100000000000001" customHeight="1">
      <c r="D38" s="10" t="s">
        <v>101</v>
      </c>
      <c r="E38" s="57">
        <v>0</v>
      </c>
      <c r="F38" s="57">
        <v>0</v>
      </c>
      <c r="G38" s="57">
        <v>0</v>
      </c>
      <c r="H38" s="57">
        <v>0</v>
      </c>
      <c r="I38" s="4" t="s">
        <v>83</v>
      </c>
    </row>
    <row r="39" spans="4:9" ht="20.100000000000001" customHeight="1">
      <c r="D39" s="10" t="s">
        <v>102</v>
      </c>
      <c r="E39" s="57">
        <v>178799</v>
      </c>
      <c r="F39" s="57">
        <v>331430</v>
      </c>
      <c r="G39" s="57">
        <v>298523</v>
      </c>
      <c r="H39" s="57">
        <v>358130</v>
      </c>
      <c r="I39" s="4" t="s">
        <v>84</v>
      </c>
    </row>
    <row r="40" spans="4:9" ht="20.100000000000001" customHeight="1">
      <c r="D40" s="10" t="s">
        <v>103</v>
      </c>
      <c r="E40" s="57">
        <v>0</v>
      </c>
      <c r="F40" s="57">
        <v>0</v>
      </c>
      <c r="G40" s="57">
        <v>0</v>
      </c>
      <c r="H40" s="57">
        <v>0</v>
      </c>
      <c r="I40" s="4" t="s">
        <v>150</v>
      </c>
    </row>
    <row r="41" spans="4:9" ht="20.100000000000001" customHeight="1">
      <c r="D41" s="10" t="s">
        <v>106</v>
      </c>
      <c r="E41" s="57">
        <v>0</v>
      </c>
      <c r="F41" s="57">
        <v>0</v>
      </c>
      <c r="G41" s="57">
        <v>0</v>
      </c>
      <c r="H41" s="57">
        <v>0</v>
      </c>
      <c r="I41" s="4" t="s">
        <v>151</v>
      </c>
    </row>
    <row r="42" spans="4:9" ht="20.100000000000001" customHeight="1">
      <c r="D42" s="10" t="s">
        <v>104</v>
      </c>
      <c r="E42" s="57">
        <v>0</v>
      </c>
      <c r="F42" s="57">
        <v>0</v>
      </c>
      <c r="G42" s="57">
        <v>0</v>
      </c>
      <c r="H42" s="57">
        <v>0</v>
      </c>
      <c r="I42" s="4" t="s">
        <v>85</v>
      </c>
    </row>
    <row r="43" spans="4:9" ht="20.100000000000001" customHeight="1">
      <c r="D43" s="20" t="s">
        <v>105</v>
      </c>
      <c r="E43" s="58">
        <v>178799</v>
      </c>
      <c r="F43" s="58">
        <v>331430</v>
      </c>
      <c r="G43" s="58">
        <v>298523</v>
      </c>
      <c r="H43" s="58">
        <v>358130</v>
      </c>
      <c r="I43" s="37" t="s">
        <v>118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56</v>
      </c>
      <c r="E45" s="53"/>
      <c r="F45" s="53"/>
      <c r="G45" s="53"/>
      <c r="H45" s="53"/>
      <c r="I45" s="46" t="s">
        <v>142</v>
      </c>
    </row>
    <row r="46" spans="4:9" ht="20.100000000000001" customHeight="1">
      <c r="D46" s="9" t="s">
        <v>29</v>
      </c>
      <c r="E46" s="56">
        <v>1500000</v>
      </c>
      <c r="F46" s="56">
        <v>1500000</v>
      </c>
      <c r="G46" s="56">
        <v>1500000</v>
      </c>
      <c r="H46" s="56">
        <v>1500000</v>
      </c>
      <c r="I46" s="3" t="s">
        <v>5</v>
      </c>
    </row>
    <row r="47" spans="4:9" ht="20.100000000000001" customHeight="1">
      <c r="D47" s="10" t="s">
        <v>30</v>
      </c>
      <c r="E47" s="57">
        <v>1500000</v>
      </c>
      <c r="F47" s="57">
        <v>1500000</v>
      </c>
      <c r="G47" s="57">
        <v>1500000</v>
      </c>
      <c r="H47" s="57">
        <v>1500000</v>
      </c>
      <c r="I47" s="4" t="s">
        <v>6</v>
      </c>
    </row>
    <row r="48" spans="4:9" ht="20.100000000000001" customHeight="1">
      <c r="D48" s="10" t="s">
        <v>128</v>
      </c>
      <c r="E48" s="57">
        <v>1500000</v>
      </c>
      <c r="F48" s="57">
        <v>1500000</v>
      </c>
      <c r="G48" s="57">
        <v>1500000</v>
      </c>
      <c r="H48" s="57">
        <v>1500000</v>
      </c>
      <c r="I48" s="4" t="s">
        <v>7</v>
      </c>
    </row>
    <row r="49" spans="4:9" ht="20.100000000000001" customHeight="1">
      <c r="D49" s="10" t="s">
        <v>71</v>
      </c>
      <c r="E49" s="57">
        <v>375000</v>
      </c>
      <c r="F49" s="57">
        <v>375000</v>
      </c>
      <c r="G49" s="57">
        <v>375000</v>
      </c>
      <c r="H49" s="57">
        <v>375000</v>
      </c>
      <c r="I49" s="4" t="s">
        <v>60</v>
      </c>
    </row>
    <row r="50" spans="4:9" ht="20.100000000000001" customHeight="1">
      <c r="D50" s="10" t="s">
        <v>31</v>
      </c>
      <c r="E50" s="57">
        <v>156733</v>
      </c>
      <c r="F50" s="57">
        <v>156733</v>
      </c>
      <c r="G50" s="57">
        <v>156733</v>
      </c>
      <c r="H50" s="57">
        <v>156733</v>
      </c>
      <c r="I50" s="4" t="s">
        <v>8</v>
      </c>
    </row>
    <row r="51" spans="4:9" ht="20.100000000000001" customHeight="1">
      <c r="D51" s="10" t="s">
        <v>32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33</v>
      </c>
      <c r="E52" s="57">
        <v>0</v>
      </c>
      <c r="F52" s="57">
        <v>0</v>
      </c>
      <c r="G52" s="57">
        <v>0</v>
      </c>
      <c r="H52" s="57">
        <v>0</v>
      </c>
      <c r="I52" s="4" t="s">
        <v>152</v>
      </c>
    </row>
    <row r="53" spans="4:9" ht="20.100000000000001" customHeight="1">
      <c r="D53" s="10" t="s">
        <v>34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35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198</v>
      </c>
      <c r="E55" s="57">
        <v>0</v>
      </c>
      <c r="F55" s="57">
        <v>0</v>
      </c>
      <c r="G55" s="57">
        <v>0</v>
      </c>
      <c r="H55" s="57">
        <v>225000</v>
      </c>
      <c r="I55" s="4" t="s">
        <v>201</v>
      </c>
    </row>
    <row r="56" spans="4:9" ht="20.100000000000001" customHeight="1">
      <c r="D56" s="10" t="s">
        <v>199</v>
      </c>
      <c r="E56" s="57">
        <v>0</v>
      </c>
      <c r="F56" s="57">
        <v>0</v>
      </c>
      <c r="G56" s="57">
        <v>0</v>
      </c>
      <c r="H56" s="57">
        <v>0</v>
      </c>
      <c r="I56" s="4" t="s">
        <v>202</v>
      </c>
    </row>
    <row r="57" spans="4:9" ht="20.100000000000001" customHeight="1">
      <c r="D57" s="10" t="s">
        <v>36</v>
      </c>
      <c r="E57" s="57">
        <v>-6328</v>
      </c>
      <c r="F57" s="57">
        <v>-5537</v>
      </c>
      <c r="G57" s="57">
        <v>-198</v>
      </c>
      <c r="H57" s="57">
        <v>-5142</v>
      </c>
      <c r="I57" s="4" t="s">
        <v>203</v>
      </c>
    </row>
    <row r="58" spans="4:9" ht="20.100000000000001" customHeight="1">
      <c r="D58" s="10" t="s">
        <v>38</v>
      </c>
      <c r="E58" s="57">
        <v>-1008091</v>
      </c>
      <c r="F58" s="57">
        <v>-470923</v>
      </c>
      <c r="G58" s="57">
        <v>-90102</v>
      </c>
      <c r="H58" s="57">
        <v>551965</v>
      </c>
      <c r="I58" s="4" t="s">
        <v>153</v>
      </c>
    </row>
    <row r="59" spans="4:9" ht="20.100000000000001" customHeight="1">
      <c r="D59" s="10" t="s">
        <v>37</v>
      </c>
      <c r="E59" s="57">
        <v>1017314</v>
      </c>
      <c r="F59" s="57">
        <v>1555273</v>
      </c>
      <c r="G59" s="57">
        <v>1941433</v>
      </c>
      <c r="H59" s="57">
        <v>2803556</v>
      </c>
      <c r="I59" s="4" t="s">
        <v>13</v>
      </c>
    </row>
    <row r="60" spans="4:9" ht="20.100000000000001" customHeight="1">
      <c r="D60" s="42" t="s">
        <v>200</v>
      </c>
      <c r="E60" s="57">
        <v>0</v>
      </c>
      <c r="F60" s="57">
        <v>0</v>
      </c>
      <c r="G60" s="57">
        <v>0</v>
      </c>
      <c r="H60" s="57">
        <v>0</v>
      </c>
      <c r="I60" s="43" t="s">
        <v>204</v>
      </c>
    </row>
    <row r="61" spans="4:9" ht="20.100000000000001" customHeight="1">
      <c r="D61" s="11" t="s">
        <v>72</v>
      </c>
      <c r="E61" s="58">
        <v>1196113</v>
      </c>
      <c r="F61" s="58">
        <v>1886703</v>
      </c>
      <c r="G61" s="58">
        <v>2239956</v>
      </c>
      <c r="H61" s="58">
        <v>3161686</v>
      </c>
      <c r="I61" s="5" t="s">
        <v>12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39</v>
      </c>
      <c r="E64" s="53"/>
      <c r="F64" s="53"/>
      <c r="G64" s="53"/>
      <c r="H64" s="53"/>
      <c r="I64" s="46" t="s">
        <v>14</v>
      </c>
    </row>
    <row r="65" spans="4:9" ht="20.100000000000001" customHeight="1">
      <c r="D65" s="9" t="s">
        <v>107</v>
      </c>
      <c r="E65" s="56">
        <v>168687</v>
      </c>
      <c r="F65" s="56">
        <v>305178</v>
      </c>
      <c r="G65" s="56">
        <v>554830</v>
      </c>
      <c r="H65" s="56">
        <v>1990616</v>
      </c>
      <c r="I65" s="3" t="s">
        <v>86</v>
      </c>
    </row>
    <row r="66" spans="4:9" ht="20.100000000000001" customHeight="1">
      <c r="D66" s="10" t="s">
        <v>108</v>
      </c>
      <c r="E66" s="57">
        <v>151559</v>
      </c>
      <c r="F66" s="57">
        <v>243666</v>
      </c>
      <c r="G66" s="57">
        <v>978675</v>
      </c>
      <c r="H66" s="57">
        <v>804907</v>
      </c>
      <c r="I66" s="4" t="s">
        <v>87</v>
      </c>
    </row>
    <row r="67" spans="4:9" ht="20.100000000000001" customHeight="1">
      <c r="D67" s="10" t="s">
        <v>130</v>
      </c>
      <c r="E67" s="57">
        <v>17128</v>
      </c>
      <c r="F67" s="57">
        <v>61512</v>
      </c>
      <c r="G67" s="57">
        <v>-423845</v>
      </c>
      <c r="H67" s="57">
        <v>1185709</v>
      </c>
      <c r="I67" s="4" t="s">
        <v>88</v>
      </c>
    </row>
    <row r="68" spans="4:9" ht="20.100000000000001" customHeight="1">
      <c r="D68" s="10" t="s">
        <v>109</v>
      </c>
      <c r="E68" s="57">
        <v>212637</v>
      </c>
      <c r="F68" s="57">
        <v>225251</v>
      </c>
      <c r="G68" s="57">
        <v>238631</v>
      </c>
      <c r="H68" s="57">
        <v>263179</v>
      </c>
      <c r="I68" s="4" t="s">
        <v>89</v>
      </c>
    </row>
    <row r="69" spans="4:9" ht="20.100000000000001" customHeight="1">
      <c r="D69" s="10" t="s">
        <v>110</v>
      </c>
      <c r="E69" s="57">
        <v>18344</v>
      </c>
      <c r="F69" s="57">
        <v>102579</v>
      </c>
      <c r="G69" s="57">
        <v>97753</v>
      </c>
      <c r="H69" s="57">
        <v>658023</v>
      </c>
      <c r="I69" s="4" t="s">
        <v>90</v>
      </c>
    </row>
    <row r="70" spans="4:9" ht="20.100000000000001" customHeight="1">
      <c r="D70" s="10" t="s">
        <v>111</v>
      </c>
      <c r="E70" s="57">
        <v>98722</v>
      </c>
      <c r="F70" s="57">
        <v>132741</v>
      </c>
      <c r="G70" s="57">
        <v>138639</v>
      </c>
      <c r="H70" s="57">
        <v>114630</v>
      </c>
      <c r="I70" s="4" t="s">
        <v>91</v>
      </c>
    </row>
    <row r="71" spans="4:9" ht="20.100000000000001" customHeight="1">
      <c r="D71" s="10" t="s">
        <v>112</v>
      </c>
      <c r="E71" s="57">
        <v>404247</v>
      </c>
      <c r="F71" s="57">
        <v>154448</v>
      </c>
      <c r="G71" s="57">
        <v>0</v>
      </c>
      <c r="H71" s="57">
        <v>0</v>
      </c>
      <c r="I71" s="4" t="s">
        <v>92</v>
      </c>
    </row>
    <row r="72" spans="4:9" ht="20.100000000000001" customHeight="1">
      <c r="D72" s="10" t="s">
        <v>113</v>
      </c>
      <c r="E72" s="57">
        <v>-618100</v>
      </c>
      <c r="F72" s="57">
        <v>-420766</v>
      </c>
      <c r="G72" s="57">
        <v>-760229</v>
      </c>
      <c r="H72" s="57">
        <v>264507</v>
      </c>
      <c r="I72" s="4" t="s">
        <v>93</v>
      </c>
    </row>
    <row r="73" spans="4:9" ht="20.100000000000001" customHeight="1">
      <c r="D73" s="10" t="s">
        <v>114</v>
      </c>
      <c r="E73" s="57">
        <v>119224</v>
      </c>
      <c r="F73" s="57">
        <v>41332</v>
      </c>
      <c r="G73" s="57">
        <v>135119</v>
      </c>
      <c r="H73" s="57">
        <v>77118</v>
      </c>
      <c r="I73" s="4" t="s">
        <v>61</v>
      </c>
    </row>
    <row r="74" spans="4:9" ht="20.100000000000001" customHeight="1">
      <c r="D74" s="10" t="s">
        <v>115</v>
      </c>
      <c r="E74" s="57">
        <v>33028</v>
      </c>
      <c r="F74" s="57">
        <v>0</v>
      </c>
      <c r="G74" s="57">
        <v>0</v>
      </c>
      <c r="H74" s="57">
        <v>39453</v>
      </c>
      <c r="I74" s="4" t="s">
        <v>62</v>
      </c>
    </row>
    <row r="75" spans="4:9" ht="20.100000000000001" customHeight="1">
      <c r="D75" s="10" t="s">
        <v>121</v>
      </c>
      <c r="E75" s="57">
        <v>-531904</v>
      </c>
      <c r="F75" s="57">
        <v>-379434</v>
      </c>
      <c r="G75" s="57">
        <v>-625110</v>
      </c>
      <c r="H75" s="57">
        <v>302172</v>
      </c>
      <c r="I75" s="4" t="s">
        <v>94</v>
      </c>
    </row>
    <row r="76" spans="4:9" ht="20.100000000000001" customHeight="1">
      <c r="D76" s="10" t="s">
        <v>116</v>
      </c>
      <c r="E76" s="57">
        <v>0</v>
      </c>
      <c r="F76" s="57">
        <v>0</v>
      </c>
      <c r="G76" s="57">
        <v>0</v>
      </c>
      <c r="H76" s="57">
        <v>0</v>
      </c>
      <c r="I76" s="4" t="s">
        <v>95</v>
      </c>
    </row>
    <row r="77" spans="4:9" ht="20.100000000000001" customHeight="1">
      <c r="D77" s="10" t="s">
        <v>185</v>
      </c>
      <c r="E77" s="57">
        <v>-531904</v>
      </c>
      <c r="F77" s="57">
        <v>-379434</v>
      </c>
      <c r="G77" s="57">
        <v>-625110</v>
      </c>
      <c r="H77" s="57">
        <v>302172</v>
      </c>
      <c r="I77" s="50" t="s">
        <v>194</v>
      </c>
    </row>
    <row r="78" spans="4:9" ht="20.100000000000001" customHeight="1">
      <c r="D78" s="10" t="s">
        <v>155</v>
      </c>
      <c r="E78" s="57">
        <v>5264</v>
      </c>
      <c r="F78" s="57">
        <v>1387</v>
      </c>
      <c r="G78" s="57">
        <v>16957</v>
      </c>
      <c r="H78" s="57">
        <v>42715</v>
      </c>
      <c r="I78" s="50" t="s">
        <v>186</v>
      </c>
    </row>
    <row r="79" spans="4:9" ht="20.100000000000001" customHeight="1">
      <c r="D79" s="10" t="s">
        <v>187</v>
      </c>
      <c r="E79" s="57">
        <v>0</v>
      </c>
      <c r="F79" s="57">
        <v>0</v>
      </c>
      <c r="G79" s="57">
        <v>0</v>
      </c>
      <c r="H79" s="57">
        <v>0</v>
      </c>
      <c r="I79" s="50" t="s">
        <v>188</v>
      </c>
    </row>
    <row r="80" spans="4:9" ht="20.100000000000001" customHeight="1">
      <c r="D80" s="10" t="s">
        <v>189</v>
      </c>
      <c r="E80" s="57">
        <v>0</v>
      </c>
      <c r="F80" s="57">
        <v>0</v>
      </c>
      <c r="G80" s="57">
        <v>0</v>
      </c>
      <c r="H80" s="57">
        <v>0</v>
      </c>
      <c r="I80" s="50" t="s">
        <v>131</v>
      </c>
    </row>
    <row r="81" spans="4:9" ht="20.100000000000001" customHeight="1">
      <c r="D81" s="10" t="s">
        <v>190</v>
      </c>
      <c r="E81" s="57">
        <v>0</v>
      </c>
      <c r="F81" s="57">
        <v>0</v>
      </c>
      <c r="G81" s="57">
        <v>0</v>
      </c>
      <c r="H81" s="57">
        <v>27470</v>
      </c>
      <c r="I81" s="50" t="s">
        <v>191</v>
      </c>
    </row>
    <row r="82" spans="4:9" ht="20.100000000000001" customHeight="1">
      <c r="D82" s="10" t="s">
        <v>182</v>
      </c>
      <c r="E82" s="57">
        <v>-537168</v>
      </c>
      <c r="F82" s="57">
        <v>-380821</v>
      </c>
      <c r="G82" s="57">
        <v>-642067</v>
      </c>
      <c r="H82" s="57">
        <v>231987</v>
      </c>
      <c r="I82" s="50" t="s">
        <v>181</v>
      </c>
    </row>
    <row r="83" spans="4:9" ht="20.100000000000001" customHeight="1">
      <c r="D83" s="42" t="s">
        <v>200</v>
      </c>
      <c r="E83" s="57">
        <v>0</v>
      </c>
      <c r="F83" s="57">
        <v>0</v>
      </c>
      <c r="G83" s="57">
        <v>0</v>
      </c>
      <c r="H83" s="57">
        <v>0</v>
      </c>
      <c r="I83" s="43" t="s">
        <v>204</v>
      </c>
    </row>
    <row r="84" spans="4:9" ht="20.100000000000001" customHeight="1">
      <c r="D84" s="11" t="s">
        <v>192</v>
      </c>
      <c r="E84" s="58">
        <v>-537168</v>
      </c>
      <c r="F84" s="58">
        <v>-380821</v>
      </c>
      <c r="G84" s="58">
        <v>-642067</v>
      </c>
      <c r="H84" s="58">
        <v>231987</v>
      </c>
      <c r="I84" s="51" t="s">
        <v>193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40</v>
      </c>
      <c r="E87" s="55"/>
      <c r="F87" s="55"/>
      <c r="G87" s="55"/>
      <c r="H87" s="55"/>
      <c r="I87" s="46" t="s">
        <v>19</v>
      </c>
    </row>
    <row r="88" spans="4:9" ht="20.100000000000001" customHeight="1">
      <c r="D88" s="9" t="s">
        <v>41</v>
      </c>
      <c r="E88" s="56">
        <v>34693</v>
      </c>
      <c r="F88" s="56">
        <v>575573</v>
      </c>
      <c r="G88" s="56">
        <v>900766</v>
      </c>
      <c r="H88" s="56">
        <v>1279190</v>
      </c>
      <c r="I88" s="3" t="s">
        <v>15</v>
      </c>
    </row>
    <row r="89" spans="4:9" ht="20.100000000000001" customHeight="1">
      <c r="D89" s="10" t="s">
        <v>42</v>
      </c>
      <c r="E89" s="57">
        <v>-201193</v>
      </c>
      <c r="F89" s="57">
        <v>-540595</v>
      </c>
      <c r="G89" s="57">
        <v>-135660</v>
      </c>
      <c r="H89" s="57">
        <v>72598</v>
      </c>
      <c r="I89" s="4" t="s">
        <v>16</v>
      </c>
    </row>
    <row r="90" spans="4:9" ht="20.100000000000001" customHeight="1">
      <c r="D90" s="10" t="s">
        <v>43</v>
      </c>
      <c r="E90" s="57">
        <v>233539</v>
      </c>
      <c r="F90" s="57">
        <v>-285</v>
      </c>
      <c r="G90" s="57">
        <v>27243</v>
      </c>
      <c r="H90" s="57">
        <v>-160038</v>
      </c>
      <c r="I90" s="4" t="s">
        <v>17</v>
      </c>
    </row>
    <row r="91" spans="4:9" ht="20.100000000000001" customHeight="1">
      <c r="D91" s="10" t="s">
        <v>44</v>
      </c>
      <c r="E91" s="57">
        <v>0</v>
      </c>
      <c r="F91" s="57">
        <v>0</v>
      </c>
      <c r="G91" s="57">
        <v>-216776</v>
      </c>
      <c r="H91" s="57">
        <v>-290984</v>
      </c>
      <c r="I91" s="4" t="s">
        <v>18</v>
      </c>
    </row>
    <row r="92" spans="4:9" ht="20.100000000000001" customHeight="1">
      <c r="D92" s="21" t="s">
        <v>46</v>
      </c>
      <c r="E92" s="58">
        <v>67039</v>
      </c>
      <c r="F92" s="58">
        <v>34693</v>
      </c>
      <c r="G92" s="58">
        <v>575573</v>
      </c>
      <c r="H92" s="58">
        <v>900766</v>
      </c>
      <c r="I92" s="36" t="s">
        <v>119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45</v>
      </c>
      <c r="E95" s="45"/>
      <c r="F95" s="45"/>
      <c r="G95" s="45"/>
      <c r="H95" s="45"/>
      <c r="I95" s="46" t="s">
        <v>20</v>
      </c>
    </row>
    <row r="96" spans="4:9" ht="20.100000000000001" customHeight="1">
      <c r="D96" s="9" t="s">
        <v>47</v>
      </c>
      <c r="E96" s="22">
        <f>+E8*100/E10</f>
        <v>0.19226666666666667</v>
      </c>
      <c r="F96" s="22">
        <f>+F8*100/F10</f>
        <v>0.33086666666666664</v>
      </c>
      <c r="G96" s="22">
        <f>+G8*100/G10</f>
        <v>6.2799999999999995E-2</v>
      </c>
      <c r="H96" s="22">
        <f>+H8*100/H10</f>
        <v>0.25580000000000003</v>
      </c>
      <c r="I96" s="3" t="s">
        <v>21</v>
      </c>
    </row>
    <row r="97" spans="1:15" ht="20.100000000000001" customHeight="1">
      <c r="D97" s="10" t="s">
        <v>48</v>
      </c>
      <c r="E97" s="13">
        <f>+E84/E10</f>
        <v>-0.35811199999999999</v>
      </c>
      <c r="F97" s="13">
        <f>+F84/F10</f>
        <v>-0.25388066666666664</v>
      </c>
      <c r="G97" s="13">
        <f>+G84/G10</f>
        <v>-0.42804466666666668</v>
      </c>
      <c r="H97" s="13">
        <f>+H84/H10</f>
        <v>0.15465799999999999</v>
      </c>
      <c r="I97" s="4" t="s">
        <v>22</v>
      </c>
    </row>
    <row r="98" spans="1:15" ht="20.100000000000001" customHeight="1">
      <c r="D98" s="10" t="s">
        <v>49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0.15</v>
      </c>
      <c r="I98" s="4" t="s">
        <v>157</v>
      </c>
    </row>
    <row r="99" spans="1:15" ht="20.100000000000001" customHeight="1">
      <c r="D99" s="10" t="s">
        <v>50</v>
      </c>
      <c r="E99" s="13">
        <f>+E59/E10</f>
        <v>0.67820933333333333</v>
      </c>
      <c r="F99" s="13">
        <f>+F59/F10</f>
        <v>1.0368486666666668</v>
      </c>
      <c r="G99" s="13">
        <f>+G59/G10</f>
        <v>1.2942886666666666</v>
      </c>
      <c r="H99" s="13">
        <f>+H59/H10</f>
        <v>1.8690373333333334</v>
      </c>
      <c r="I99" s="4" t="s">
        <v>158</v>
      </c>
    </row>
    <row r="100" spans="1:15" ht="20.100000000000001" customHeight="1">
      <c r="D100" s="10" t="s">
        <v>51</v>
      </c>
      <c r="E100" s="13">
        <f>+E11/E84</f>
        <v>-5.5569207398802609</v>
      </c>
      <c r="F100" s="13">
        <f>+F11/F84</f>
        <v>-8.8230428469018261</v>
      </c>
      <c r="G100" s="13">
        <f>+G11/G84</f>
        <v>-9.111198675527632</v>
      </c>
      <c r="H100" s="13">
        <f>+H11/H84</f>
        <v>33.687232474233468</v>
      </c>
      <c r="I100" s="4" t="s">
        <v>143</v>
      </c>
    </row>
    <row r="101" spans="1:15" ht="20.100000000000001" customHeight="1">
      <c r="D101" s="10" t="s">
        <v>52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2.8790786948176583</v>
      </c>
      <c r="I101" s="4" t="s">
        <v>144</v>
      </c>
    </row>
    <row r="102" spans="1:15" ht="20.100000000000001" customHeight="1">
      <c r="D102" s="10" t="s">
        <v>53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96.988193303935134</v>
      </c>
      <c r="I102" s="4" t="s">
        <v>145</v>
      </c>
    </row>
    <row r="103" spans="1:15" ht="20.100000000000001" customHeight="1">
      <c r="D103" s="11" t="s">
        <v>54</v>
      </c>
      <c r="E103" s="23">
        <f>+E11/E59</f>
        <v>2.9341973078125339</v>
      </c>
      <c r="F103" s="23">
        <f>+F11/F59</f>
        <v>2.1603924198516915</v>
      </c>
      <c r="G103" s="23">
        <f>+G11/G59</f>
        <v>3.0132381596480537</v>
      </c>
      <c r="H103" s="23">
        <f>+H11/H59</f>
        <v>2.7875312638663186</v>
      </c>
      <c r="I103" s="5" t="s">
        <v>159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73</v>
      </c>
      <c r="E105" s="30">
        <f>+E67*100/E65</f>
        <v>10.1537166468074</v>
      </c>
      <c r="F105" s="30">
        <f>+F67*100/F65</f>
        <v>20.156105617049722</v>
      </c>
      <c r="G105" s="30">
        <f>+G67*100/G65</f>
        <v>-76.391867779319796</v>
      </c>
      <c r="H105" s="30">
        <f>+H67*100/H65</f>
        <v>59.564928645203295</v>
      </c>
      <c r="I105" s="3" t="s">
        <v>120</v>
      </c>
    </row>
    <row r="106" spans="1:15" ht="20.100000000000001" customHeight="1">
      <c r="D106" s="10" t="s">
        <v>74</v>
      </c>
      <c r="E106" s="31">
        <f>+E75*100/E65</f>
        <v>-315.32008987058873</v>
      </c>
      <c r="F106" s="31">
        <f>+F75*100/F65</f>
        <v>-124.33202917641508</v>
      </c>
      <c r="G106" s="31">
        <f>+G75*100/G65</f>
        <v>-112.66694302759404</v>
      </c>
      <c r="H106" s="31">
        <f>+H75*100/H65</f>
        <v>15.179823732955025</v>
      </c>
      <c r="I106" s="4" t="s">
        <v>146</v>
      </c>
    </row>
    <row r="107" spans="1:15" ht="20.100000000000001" customHeight="1">
      <c r="D107" s="10" t="s">
        <v>75</v>
      </c>
      <c r="E107" s="31">
        <f>+E82*100/E65</f>
        <v>-318.44066229169999</v>
      </c>
      <c r="F107" s="31">
        <f>+F82*100/F65</f>
        <v>-124.78651803209929</v>
      </c>
      <c r="G107" s="31">
        <f>+G82*100/G65</f>
        <v>-115.72319449200656</v>
      </c>
      <c r="H107" s="31">
        <f>+H82*100/H65</f>
        <v>11.654030712101179</v>
      </c>
      <c r="I107" s="4" t="s">
        <v>147</v>
      </c>
    </row>
    <row r="108" spans="1:15" ht="20.100000000000001" customHeight="1">
      <c r="A108" s="2"/>
      <c r="B108" s="2"/>
      <c r="C108" s="2"/>
      <c r="D108" s="10" t="s">
        <v>132</v>
      </c>
      <c r="E108" s="31">
        <f>(E82+E76)*100/E30</f>
        <v>-44.909469255831176</v>
      </c>
      <c r="F108" s="31">
        <f>(F82+F76)*100/F30</f>
        <v>-20.184469945720128</v>
      </c>
      <c r="G108" s="31">
        <f>(G82+G76)*100/G30</f>
        <v>-28.664268405272246</v>
      </c>
      <c r="H108" s="31">
        <f>(H82+H76)*100/H30</f>
        <v>7.3374459070255558</v>
      </c>
      <c r="I108" s="4" t="s">
        <v>63</v>
      </c>
    </row>
    <row r="109" spans="1:15" ht="20.100000000000001" customHeight="1">
      <c r="A109" s="2"/>
      <c r="B109" s="2"/>
      <c r="C109" s="2"/>
      <c r="D109" s="11" t="s">
        <v>133</v>
      </c>
      <c r="E109" s="29">
        <f>+E84*100/E59</f>
        <v>-52.802576195746838</v>
      </c>
      <c r="F109" s="29">
        <f>+F84*100/F59</f>
        <v>-24.485797670248246</v>
      </c>
      <c r="G109" s="29">
        <f>+G84*100/G59</f>
        <v>-33.071808298303367</v>
      </c>
      <c r="H109" s="29">
        <f>+H84*100/H59</f>
        <v>8.2747410788298854</v>
      </c>
      <c r="I109" s="5" t="s">
        <v>64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76</v>
      </c>
      <c r="E111" s="22">
        <f>+E43*100/E30</f>
        <v>14.948336821019419</v>
      </c>
      <c r="F111" s="22">
        <f>+F43*100/F30</f>
        <v>17.566622833588539</v>
      </c>
      <c r="G111" s="22">
        <f>+G43*100/G30</f>
        <v>13.327181426778026</v>
      </c>
      <c r="H111" s="22">
        <f>+H43*100/H30</f>
        <v>11.327184293443436</v>
      </c>
      <c r="I111" s="3" t="s">
        <v>65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55</v>
      </c>
      <c r="E112" s="13">
        <f>+E59*100/E30</f>
        <v>85.051663178980576</v>
      </c>
      <c r="F112" s="13">
        <f>+F59*100/F30</f>
        <v>82.433377166411461</v>
      </c>
      <c r="G112" s="13">
        <f>+G59*100/G30</f>
        <v>86.672818573221974</v>
      </c>
      <c r="H112" s="13">
        <f>+H59*100/H30</f>
        <v>88.672815706556563</v>
      </c>
      <c r="I112" s="4" t="s">
        <v>66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117</v>
      </c>
      <c r="E113" s="23" t="s">
        <v>197</v>
      </c>
      <c r="F113" s="23" t="s">
        <v>197</v>
      </c>
      <c r="G113" s="23" t="s">
        <v>197</v>
      </c>
      <c r="H113" s="23" t="s">
        <v>197</v>
      </c>
      <c r="I113" s="5" t="s">
        <v>184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134</v>
      </c>
      <c r="E115" s="22">
        <f>+E65/E30</f>
        <v>0.14102931746415265</v>
      </c>
      <c r="F115" s="22">
        <f>+F65/F30</f>
        <v>0.16175200866273071</v>
      </c>
      <c r="G115" s="22">
        <f>+G65/G30</f>
        <v>0.247696829759156</v>
      </c>
      <c r="H115" s="22">
        <f>+H65/H30</f>
        <v>0.62960584953724053</v>
      </c>
      <c r="I115" s="3" t="s">
        <v>160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135</v>
      </c>
      <c r="E116" s="13">
        <f>+E65/E28</f>
        <v>0.64611972713031018</v>
      </c>
      <c r="F116" s="13">
        <f>+F65/F28</f>
        <v>0.59381585322429065</v>
      </c>
      <c r="G116" s="13">
        <f>+G65/G28</f>
        <v>0.87676077481993242</v>
      </c>
      <c r="H116" s="13">
        <f>+H65/H28</f>
        <v>2.6359595167755372</v>
      </c>
      <c r="I116" s="4" t="s">
        <v>161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77</v>
      </c>
      <c r="E117" s="23">
        <f>+E65/E120</f>
        <v>0.22679720723494479</v>
      </c>
      <c r="F117" s="23">
        <f>+F65/F120</f>
        <v>0.29683774974540339</v>
      </c>
      <c r="G117" s="23">
        <f>+G65/G120</f>
        <v>0.4300917732729625</v>
      </c>
      <c r="H117" s="23">
        <f>+H65/H120</f>
        <v>0.97831707814531133</v>
      </c>
      <c r="I117" s="5" t="s">
        <v>162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78</v>
      </c>
      <c r="E119" s="59">
        <f>+E23/E39</f>
        <v>5.1598610730485071</v>
      </c>
      <c r="F119" s="59">
        <f>+F23/F39</f>
        <v>4.1020034396403462</v>
      </c>
      <c r="G119" s="59">
        <f>+G23/G39</f>
        <v>5.3213655229245314</v>
      </c>
      <c r="H119" s="59">
        <f>+H23/H39</f>
        <v>6.6815541842347752</v>
      </c>
      <c r="I119" s="3" t="s">
        <v>163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79</v>
      </c>
      <c r="E120" s="58">
        <f>+E23-E39</f>
        <v>743779</v>
      </c>
      <c r="F120" s="58">
        <f>+F23-F39</f>
        <v>1028097</v>
      </c>
      <c r="G120" s="58">
        <f>+G23-G39</f>
        <v>1290027</v>
      </c>
      <c r="H120" s="58">
        <f>+H23-H39</f>
        <v>2034735</v>
      </c>
      <c r="I120" s="5" t="s">
        <v>164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2016-09-08T09:16:52Z</dcterms:modified>
</cp:coreProperties>
</file>